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rador\Desktop\"/>
    </mc:Choice>
  </mc:AlternateContent>
  <bookViews>
    <workbookView xWindow="0" yWindow="0" windowWidth="19125" windowHeight="10605"/>
  </bookViews>
  <sheets>
    <sheet name="Ful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I30" i="1" l="1"/>
  <c r="E25" i="1" s="1"/>
  <c r="E24" i="1"/>
  <c r="E21" i="1"/>
  <c r="E20" i="1"/>
  <c r="E19" i="1"/>
  <c r="E18" i="1"/>
  <c r="E17" i="1"/>
  <c r="E16" i="1"/>
  <c r="E15" i="1"/>
  <c r="E14" i="1"/>
  <c r="F10" i="1"/>
  <c r="F9" i="1"/>
  <c r="D9" i="1"/>
  <c r="F8" i="1"/>
  <c r="D8" i="1"/>
  <c r="F7" i="1"/>
  <c r="D7" i="1"/>
  <c r="F6" i="1"/>
  <c r="D6" i="1"/>
  <c r="F5" i="1"/>
  <c r="D5" i="1"/>
  <c r="F4" i="1"/>
  <c r="F3" i="1" s="1"/>
  <c r="D4" i="1"/>
  <c r="D3" i="1" s="1"/>
  <c r="E3" i="1"/>
  <c r="C3" i="1"/>
  <c r="E23" i="1" l="1"/>
  <c r="E27" i="1"/>
</calcChain>
</file>

<file path=xl/sharedStrings.xml><?xml version="1.0" encoding="utf-8"?>
<sst xmlns="http://schemas.openxmlformats.org/spreadsheetml/2006/main" count="67" uniqueCount="50">
  <si>
    <t>RESULTATS 2014</t>
  </si>
  <si>
    <t>RESULTATS 2010</t>
  </si>
  <si>
    <t>SINDICAT</t>
  </si>
  <si>
    <t>Hores mensuals</t>
  </si>
  <si>
    <t>Nombre representants</t>
  </si>
  <si>
    <t>Total hores/mes</t>
  </si>
  <si>
    <t>UGT</t>
  </si>
  <si>
    <t>REPRESENTANTS</t>
  </si>
  <si>
    <t>COMITÈ D'EMPRESA</t>
  </si>
  <si>
    <t>LÓPEZ OLIVARES, DIEGO</t>
  </si>
  <si>
    <t>JUNTA DE PERSONAL - PAS</t>
  </si>
  <si>
    <t>CHIRALT MONLEON, CRISTINA</t>
  </si>
  <si>
    <t>JUNTA DE PERSONAL - PDI</t>
  </si>
  <si>
    <t>VICENTE PACHÉS, FERNANDO</t>
  </si>
  <si>
    <t>DELEGAT SINDICAL LABORAL</t>
  </si>
  <si>
    <t>TIRADO ROLDAN, MARÍA JESUS</t>
  </si>
  <si>
    <t>DELEGAT SINDICAL PAS</t>
  </si>
  <si>
    <t>CAMACHO GUERRERO, SUSANA</t>
  </si>
  <si>
    <t>DELEGAT SINDICAL PDI</t>
  </si>
  <si>
    <t>TORNER MÁS, JORDI</t>
  </si>
  <si>
    <t>DELEGAT DE PREVENCIÓ</t>
  </si>
  <si>
    <t>MARÍN GIL, MARÍA PILAR</t>
  </si>
  <si>
    <t>MARTÍNEZ PARRA, MANUEL</t>
  </si>
  <si>
    <t>RODRÍGUEZ CERVANTES, PABLO JESÚS</t>
  </si>
  <si>
    <t>PERSONA</t>
  </si>
  <si>
    <t>CATEGORIA</t>
  </si>
  <si>
    <t>DED</t>
  </si>
  <si>
    <t>REDUCCIÓ CRÈDITS</t>
  </si>
  <si>
    <t>HORES</t>
  </si>
  <si>
    <t>CABALLERO GUIRAL, MARÍA JUNCAL</t>
  </si>
  <si>
    <t>TU</t>
  </si>
  <si>
    <t>FELIU FRANCH, JOAN</t>
  </si>
  <si>
    <t>GONZÁLEZ TORNEL, PABLO</t>
  </si>
  <si>
    <t>PCD</t>
  </si>
  <si>
    <t>MATEU CARRUANA, MARÍA JOSEFINA</t>
  </si>
  <si>
    <t>ASSO 12H</t>
  </si>
  <si>
    <t>DELEGATS</t>
  </si>
  <si>
    <t>CU</t>
  </si>
  <si>
    <t>GORDO GARCIA-MADRID, JOSÉ LUIS</t>
  </si>
  <si>
    <t>RIPOLLÉS MANSILLA, ANTONIO</t>
  </si>
  <si>
    <t>MORTE RUIZ, MARÍA JOSÉ</t>
  </si>
  <si>
    <t>SANCHIS FERRIOLS, NOEMI</t>
  </si>
  <si>
    <t>GIMENO NAVARRO, MIGUEL ÁNGEL</t>
  </si>
  <si>
    <t>PAS</t>
  </si>
  <si>
    <t>PAS ALLIBERAT</t>
  </si>
  <si>
    <t>TOTAL</t>
  </si>
  <si>
    <t>PINAR FERRER, CONCEPCIÓN</t>
  </si>
  <si>
    <t>CABALLERO GUIRAL, Mª JUNCAL</t>
  </si>
  <si>
    <t>ASSO....?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</si>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</sst>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5B3D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2" fontId="5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34" sqref="H34"/>
    </sheetView>
  </sheetViews>
  <sheetFormatPr defaultRowHeight="15" x14ac:dyDescent="0.25"/>
  <cols>
    <col min="1" max="1" width="34.42578125" bestFit="1" customWidth="1"/>
    <col min="2" max="2" width="11.28515625" bestFit="1" customWidth="1"/>
    <col min="3" max="3" width="12.42578125" customWidth="1"/>
    <col min="4" max="5" width="18" bestFit="1" customWidth="1"/>
    <col min="8" max="8" width="35" bestFit="1" customWidth="1"/>
  </cols>
  <sheetData>
    <row r="1" spans="1:8" ht="19.5" thickBot="1" x14ac:dyDescent="0.3">
      <c r="C1" s="22" t="s">
        <v>0</v>
      </c>
      <c r="D1" s="22"/>
      <c r="E1" s="22" t="s">
        <v>1</v>
      </c>
      <c r="F1" s="22"/>
    </row>
    <row r="2" spans="1:8" ht="39" thickBot="1" x14ac:dyDescent="0.3">
      <c r="A2" s="1" t="s">
        <v>2</v>
      </c>
      <c r="B2" s="2" t="s">
        <v>3</v>
      </c>
      <c r="C2" s="3" t="s">
        <v>4</v>
      </c>
      <c r="D2" s="3" t="s">
        <v>5</v>
      </c>
      <c r="E2" s="3" t="s">
        <v>4</v>
      </c>
      <c r="F2" s="3" t="s">
        <v>5</v>
      </c>
    </row>
    <row r="3" spans="1:8" ht="15.75" thickBot="1" x14ac:dyDescent="0.3">
      <c r="A3" s="4" t="s">
        <v>6</v>
      </c>
      <c r="B3" s="4"/>
      <c r="C3" s="5">
        <f>SUM(C4:C10)</f>
        <v>21</v>
      </c>
      <c r="D3" s="5">
        <f>SUM(D4:D10)</f>
        <v>745</v>
      </c>
      <c r="E3" s="5">
        <f>SUM(E4:E10)</f>
        <v>20</v>
      </c>
      <c r="F3" s="5">
        <f>SUM(F4:F10)</f>
        <v>735</v>
      </c>
      <c r="H3" s="28" t="s">
        <v>7</v>
      </c>
    </row>
    <row r="4" spans="1:8" ht="15.75" thickBot="1" x14ac:dyDescent="0.3">
      <c r="A4" s="6" t="s">
        <v>8</v>
      </c>
      <c r="B4" s="6">
        <v>40</v>
      </c>
      <c r="C4" s="7">
        <v>5</v>
      </c>
      <c r="D4" s="7">
        <f>B4*C4</f>
        <v>200</v>
      </c>
      <c r="E4" s="7">
        <v>6</v>
      </c>
      <c r="F4" s="7">
        <f>E4*B4</f>
        <v>240</v>
      </c>
      <c r="H4" s="8" t="s">
        <v>9</v>
      </c>
    </row>
    <row r="5" spans="1:8" ht="15.75" thickBot="1" x14ac:dyDescent="0.3">
      <c r="A5" s="6" t="s">
        <v>10</v>
      </c>
      <c r="B5" s="6">
        <v>35</v>
      </c>
      <c r="C5" s="7">
        <v>5</v>
      </c>
      <c r="D5" s="7">
        <f t="shared" ref="D5:D9" si="0">B5*C5</f>
        <v>175</v>
      </c>
      <c r="E5" s="7">
        <v>5</v>
      </c>
      <c r="F5" s="7">
        <f t="shared" ref="F5:F10" si="1">E5*B5</f>
        <v>175</v>
      </c>
      <c r="H5" s="8" t="s">
        <v>11</v>
      </c>
    </row>
    <row r="6" spans="1:8" ht="15.75" thickBot="1" x14ac:dyDescent="0.3">
      <c r="A6" s="6" t="s">
        <v>12</v>
      </c>
      <c r="B6" s="6">
        <v>30</v>
      </c>
      <c r="C6" s="7">
        <v>3</v>
      </c>
      <c r="D6" s="7">
        <f t="shared" si="0"/>
        <v>90</v>
      </c>
      <c r="E6" s="7">
        <v>2</v>
      </c>
      <c r="F6" s="7">
        <f t="shared" si="1"/>
        <v>60</v>
      </c>
      <c r="H6" s="8" t="s">
        <v>13</v>
      </c>
    </row>
    <row r="7" spans="1:8" ht="15.75" thickBot="1" x14ac:dyDescent="0.3">
      <c r="A7" s="6" t="s">
        <v>14</v>
      </c>
      <c r="B7" s="6">
        <v>40</v>
      </c>
      <c r="C7" s="7">
        <v>2</v>
      </c>
      <c r="D7" s="7">
        <f t="shared" si="0"/>
        <v>80</v>
      </c>
      <c r="E7" s="7">
        <v>2</v>
      </c>
      <c r="F7" s="7">
        <f t="shared" si="1"/>
        <v>80</v>
      </c>
      <c r="H7" s="8" t="s">
        <v>15</v>
      </c>
    </row>
    <row r="8" spans="1:8" ht="15.75" thickBot="1" x14ac:dyDescent="0.3">
      <c r="A8" s="6" t="s">
        <v>16</v>
      </c>
      <c r="B8" s="6">
        <v>40</v>
      </c>
      <c r="C8" s="7">
        <v>2</v>
      </c>
      <c r="D8" s="7">
        <f t="shared" si="0"/>
        <v>80</v>
      </c>
      <c r="E8" s="7">
        <v>2</v>
      </c>
      <c r="F8" s="7">
        <f t="shared" si="1"/>
        <v>80</v>
      </c>
      <c r="H8" s="9" t="s">
        <v>17</v>
      </c>
    </row>
    <row r="9" spans="1:8" ht="15.75" thickBot="1" x14ac:dyDescent="0.3">
      <c r="A9" s="6" t="s">
        <v>18</v>
      </c>
      <c r="B9" s="6">
        <v>40</v>
      </c>
      <c r="C9" s="7">
        <v>2</v>
      </c>
      <c r="D9" s="7">
        <f t="shared" si="0"/>
        <v>80</v>
      </c>
      <c r="E9" s="7">
        <v>2</v>
      </c>
      <c r="F9" s="7">
        <f t="shared" si="1"/>
        <v>80</v>
      </c>
      <c r="H9" s="10" t="s">
        <v>19</v>
      </c>
    </row>
    <row r="10" spans="1:8" ht="15.75" thickBot="1" x14ac:dyDescent="0.3">
      <c r="A10" s="6" t="s">
        <v>20</v>
      </c>
      <c r="B10" s="6">
        <v>20</v>
      </c>
      <c r="C10" s="7">
        <v>2</v>
      </c>
      <c r="D10" s="7">
        <f>B10*C10</f>
        <v>40</v>
      </c>
      <c r="E10" s="7">
        <v>1</v>
      </c>
      <c r="F10" s="7">
        <f t="shared" si="1"/>
        <v>20</v>
      </c>
      <c r="H10" s="10" t="s">
        <v>21</v>
      </c>
    </row>
    <row r="11" spans="1:8" ht="15.75" thickBot="1" x14ac:dyDescent="0.3">
      <c r="A11" s="11"/>
      <c r="H11" s="10" t="s">
        <v>22</v>
      </c>
    </row>
    <row r="12" spans="1:8" ht="15.75" thickBot="1" x14ac:dyDescent="0.3">
      <c r="H12" s="8" t="s">
        <v>23</v>
      </c>
    </row>
    <row r="13" spans="1:8" ht="15.75" thickBot="1" x14ac:dyDescent="0.3">
      <c r="A13" s="12" t="s">
        <v>24</v>
      </c>
      <c r="B13" s="13" t="s">
        <v>25</v>
      </c>
      <c r="C13" s="13" t="s">
        <v>26</v>
      </c>
      <c r="D13" s="13" t="s">
        <v>27</v>
      </c>
      <c r="E13" s="13" t="s">
        <v>28</v>
      </c>
      <c r="H13" s="10" t="s">
        <v>29</v>
      </c>
    </row>
    <row r="14" spans="1:8" ht="15.75" thickBot="1" x14ac:dyDescent="0.3">
      <c r="A14" s="8" t="s">
        <v>13</v>
      </c>
      <c r="B14" s="14" t="s">
        <v>30</v>
      </c>
      <c r="C14" s="15">
        <v>24</v>
      </c>
      <c r="D14" s="15">
        <v>9</v>
      </c>
      <c r="E14" s="16">
        <f>(D14*30)/10</f>
        <v>27</v>
      </c>
      <c r="H14" s="8" t="s">
        <v>31</v>
      </c>
    </row>
    <row r="15" spans="1:8" ht="15.75" thickBot="1" x14ac:dyDescent="0.3">
      <c r="A15" s="8" t="s">
        <v>11</v>
      </c>
      <c r="B15" s="14" t="s">
        <v>30</v>
      </c>
      <c r="C15" s="15">
        <v>32</v>
      </c>
      <c r="D15" s="15">
        <v>9</v>
      </c>
      <c r="E15" s="16">
        <f>(D15*135)/C15</f>
        <v>37.96875</v>
      </c>
      <c r="H15" s="8" t="s">
        <v>32</v>
      </c>
    </row>
    <row r="16" spans="1:8" ht="15.75" thickBot="1" x14ac:dyDescent="0.3">
      <c r="A16" s="8" t="s">
        <v>23</v>
      </c>
      <c r="B16" s="14" t="s">
        <v>33</v>
      </c>
      <c r="C16" s="15">
        <v>24</v>
      </c>
      <c r="D16" s="15">
        <v>9</v>
      </c>
      <c r="E16" s="16">
        <f>(D16*135)/C16</f>
        <v>50.625</v>
      </c>
      <c r="H16" s="8" t="s">
        <v>34</v>
      </c>
    </row>
    <row r="17" spans="1:9" ht="15.75" thickBot="1" x14ac:dyDescent="0.3">
      <c r="A17" s="8" t="s">
        <v>31</v>
      </c>
      <c r="B17" s="14" t="s">
        <v>35</v>
      </c>
      <c r="C17" s="15">
        <v>18</v>
      </c>
      <c r="D17" s="15">
        <v>9</v>
      </c>
      <c r="E17" s="16">
        <f>(D17*((C17*135)/24))/C17</f>
        <v>50.625</v>
      </c>
    </row>
    <row r="18" spans="1:9" ht="15.75" thickBot="1" x14ac:dyDescent="0.3">
      <c r="A18" s="8" t="s">
        <v>34</v>
      </c>
      <c r="B18" s="14" t="s">
        <v>33</v>
      </c>
      <c r="C18" s="15">
        <v>24</v>
      </c>
      <c r="D18" s="15">
        <v>6</v>
      </c>
      <c r="E18" s="16">
        <f>(D18*135)/C18</f>
        <v>33.75</v>
      </c>
      <c r="H18" s="26"/>
    </row>
    <row r="19" spans="1:9" ht="15.75" thickBot="1" x14ac:dyDescent="0.3">
      <c r="A19" s="8" t="s">
        <v>9</v>
      </c>
      <c r="B19" s="14" t="s">
        <v>37</v>
      </c>
      <c r="C19" s="15">
        <v>24</v>
      </c>
      <c r="D19" s="15">
        <v>6</v>
      </c>
      <c r="E19" s="16">
        <f>(D19*135)/C19</f>
        <v>33.75</v>
      </c>
      <c r="H19" s="28" t="s">
        <v>36</v>
      </c>
    </row>
    <row r="20" spans="1:9" ht="15.75" thickBot="1" x14ac:dyDescent="0.3">
      <c r="A20" s="8" t="s">
        <v>39</v>
      </c>
      <c r="B20" s="14" t="s">
        <v>30</v>
      </c>
      <c r="C20" s="15">
        <v>32</v>
      </c>
      <c r="D20" s="15">
        <v>4</v>
      </c>
      <c r="E20" s="16">
        <f>(D20*135)/C20</f>
        <v>16.875</v>
      </c>
      <c r="H20" s="27" t="s">
        <v>38</v>
      </c>
    </row>
    <row r="21" spans="1:9" ht="15.75" thickBot="1" x14ac:dyDescent="0.3">
      <c r="A21" s="8" t="s">
        <v>32</v>
      </c>
      <c r="B21" s="14" t="s">
        <v>33</v>
      </c>
      <c r="C21" s="15">
        <v>24</v>
      </c>
      <c r="D21" s="15">
        <v>3</v>
      </c>
      <c r="E21" s="16">
        <f>(D21*135)/C21</f>
        <v>16.875</v>
      </c>
      <c r="H21" s="18" t="s">
        <v>40</v>
      </c>
    </row>
    <row r="22" spans="1:9" ht="15.75" thickBot="1" x14ac:dyDescent="0.3">
      <c r="A22" s="18" t="s">
        <v>47</v>
      </c>
      <c r="B22" s="18" t="s">
        <v>48</v>
      </c>
      <c r="C22" s="23" t="s">
        <v>49</v>
      </c>
      <c r="D22" s="23">
        <v>3</v>
      </c>
      <c r="E22" s="24"/>
      <c r="H22" s="27" t="s">
        <v>41</v>
      </c>
    </row>
    <row r="23" spans="1:9" ht="15.75" thickBot="1" x14ac:dyDescent="0.3">
      <c r="E23" s="17">
        <f>SUM(E14:E19)</f>
        <v>233.71875</v>
      </c>
      <c r="H23" s="27" t="s">
        <v>42</v>
      </c>
    </row>
    <row r="24" spans="1:9" ht="15.75" thickBot="1" x14ac:dyDescent="0.3">
      <c r="D24" s="18" t="s">
        <v>7</v>
      </c>
      <c r="E24" s="19">
        <f>(7)*8</f>
        <v>56</v>
      </c>
      <c r="H24" s="25"/>
    </row>
    <row r="25" spans="1:9" ht="15.75" thickBot="1" x14ac:dyDescent="0.3">
      <c r="D25" s="8" t="s">
        <v>43</v>
      </c>
      <c r="E25" s="16">
        <f>I30</f>
        <v>296.5</v>
      </c>
    </row>
    <row r="26" spans="1:9" ht="15.75" thickBot="1" x14ac:dyDescent="0.3">
      <c r="G26" s="25"/>
      <c r="H26" s="29" t="s">
        <v>44</v>
      </c>
      <c r="I26" s="30" t="s">
        <v>26</v>
      </c>
    </row>
    <row r="27" spans="1:9" ht="19.5" thickBot="1" x14ac:dyDescent="0.3">
      <c r="D27" s="20" t="s">
        <v>45</v>
      </c>
      <c r="E27" s="21">
        <f>SUM(E23:E25)</f>
        <v>586.21875</v>
      </c>
      <c r="H27" s="18" t="s">
        <v>15</v>
      </c>
      <c r="I27" s="18">
        <v>135</v>
      </c>
    </row>
    <row r="28" spans="1:9" ht="15.75" thickBot="1" x14ac:dyDescent="0.3">
      <c r="H28" s="8" t="s">
        <v>46</v>
      </c>
      <c r="I28" s="8">
        <v>135</v>
      </c>
    </row>
    <row r="29" spans="1:9" ht="15.75" thickBot="1" x14ac:dyDescent="0.3">
      <c r="H29" s="8" t="s">
        <v>40</v>
      </c>
      <c r="I29" s="8">
        <v>26.5</v>
      </c>
    </row>
    <row r="30" spans="1:9" ht="15.75" thickBot="1" x14ac:dyDescent="0.3">
      <c r="I30" s="8">
        <f>SUM(I26:I29)</f>
        <v>296.5</v>
      </c>
    </row>
  </sheetData>
  <mergeCells count="2">
    <mergeCell ref="C1:D1"/>
    <mergeCell ref="E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2015-06-26T09:01:30Z</dcterms:created>
  <dcterms:modified xsi:type="dcterms:W3CDTF">2016-03-08T13:50:34Z</dcterms:modified>
</cp:coreProperties>
</file>