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https://upvedues.sharepoint.com/sites/FeSPUGTUPV/Documentos compartidos/FeSP/TIBIs/2024/"/>
    </mc:Choice>
  </mc:AlternateContent>
  <xr:revisionPtr revIDLastSave="0" documentId="8_{05DB4188-CA13-41BE-9129-AB98AC2ECBE6}" xr6:coauthVersionLast="36" xr6:coauthVersionMax="36" xr10:uidLastSave="{00000000-0000-0000-0000-000000000000}"/>
  <bookViews>
    <workbookView xWindow="0" yWindow="0" windowWidth="25600" windowHeight="9830" xr2:uid="{00000000-000D-0000-FFFF-FFFF00000000}"/>
  </bookViews>
  <sheets>
    <sheet name="calculador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G12" i="2" s="1"/>
  <c r="E13" i="2"/>
  <c r="G13" i="2" s="1"/>
  <c r="E14" i="2"/>
  <c r="G14" i="2" s="1"/>
  <c r="E15" i="2"/>
  <c r="G15" i="2" s="1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3" i="2"/>
  <c r="G23" i="2" s="1"/>
  <c r="E24" i="2"/>
  <c r="G24" i="2" s="1"/>
  <c r="E25" i="2"/>
  <c r="G25" i="2" s="1"/>
  <c r="E26" i="2"/>
  <c r="G26" i="2" s="1"/>
  <c r="E27" i="2"/>
  <c r="G27" i="2" s="1"/>
  <c r="E28" i="2"/>
  <c r="G28" i="2" s="1"/>
  <c r="E29" i="2"/>
  <c r="G29" i="2" s="1"/>
  <c r="E30" i="2"/>
  <c r="G30" i="2" s="1"/>
  <c r="E31" i="2"/>
  <c r="G31" i="2" s="1"/>
  <c r="E32" i="2"/>
  <c r="G32" i="2" s="1"/>
  <c r="E33" i="2"/>
  <c r="G33" i="2" s="1"/>
  <c r="E34" i="2"/>
  <c r="G34" i="2" s="1"/>
  <c r="E35" i="2"/>
  <c r="G35" i="2" s="1"/>
  <c r="E36" i="2"/>
  <c r="G36" i="2" s="1"/>
  <c r="E37" i="2"/>
  <c r="G37" i="2" s="1"/>
  <c r="E11" i="2"/>
  <c r="G11" i="2" s="1"/>
  <c r="C4" i="2" l="1"/>
  <c r="C3" i="2" s="1"/>
</calcChain>
</file>

<file path=xl/sharedStrings.xml><?xml version="1.0" encoding="utf-8"?>
<sst xmlns="http://schemas.openxmlformats.org/spreadsheetml/2006/main" count="15" uniqueCount="15">
  <si>
    <t>AÑO</t>
  </si>
  <si>
    <t>CUOTA PESETAS</t>
  </si>
  <si>
    <t>COEFICIENTE REDUCTOR</t>
  </si>
  <si>
    <t>CUANTÍA SUBTOTAL (€)</t>
  </si>
  <si>
    <t>MESES A COTIZAR</t>
  </si>
  <si>
    <t>SUBTOTAL PERIODO (€)</t>
  </si>
  <si>
    <t>CUANTÍA TOTAL (€)</t>
  </si>
  <si>
    <t>CUOTA €</t>
  </si>
  <si>
    <t>CONTINGENCIAS 28,30 % (€)</t>
  </si>
  <si>
    <t>INSTRUCCIONES</t>
  </si>
  <si>
    <t>Indicar el número de meses que se desea reconocer en</t>
  </si>
  <si>
    <t>la columna "MESES A COTIZAR", en el correspondiente año.</t>
  </si>
  <si>
    <t>El resultado aparecerá en la casilla "CUANTÍA TOTAL (€)</t>
  </si>
  <si>
    <t>Los datos calculados en esta aplicación no son vinculantes</t>
  </si>
  <si>
    <t>ni tienen validez legal.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</si>
</sst>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\ _€"/>
  </numFmts>
  <fonts count="6"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032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8E8E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0" xfId="0" applyFont="1" applyFill="1"/>
    <xf numFmtId="0" fontId="0" fillId="2" borderId="0" xfId="0" applyFill="1"/>
    <xf numFmtId="165" fontId="3" fillId="2" borderId="0" xfId="0" applyNumberFormat="1" applyFont="1" applyFill="1"/>
    <xf numFmtId="164" fontId="3" fillId="2" borderId="0" xfId="0" applyNumberFormat="1" applyFont="1" applyFill="1"/>
    <xf numFmtId="0" fontId="1" fillId="2" borderId="0" xfId="0" applyFont="1" applyFill="1"/>
    <xf numFmtId="0" fontId="3" fillId="2" borderId="0" xfId="0" applyFont="1" applyFill="1" applyProtection="1">
      <protection locked="0"/>
    </xf>
    <xf numFmtId="0" fontId="4" fillId="3" borderId="0" xfId="0" applyFont="1" applyFill="1" applyAlignment="1">
      <alignment horizontal="center" vertical="center" wrapText="1"/>
    </xf>
    <xf numFmtId="165" fontId="3" fillId="4" borderId="0" xfId="0" applyNumberFormat="1" applyFont="1" applyFill="1"/>
    <xf numFmtId="164" fontId="3" fillId="4" borderId="0" xfId="0" applyNumberFormat="1" applyFont="1" applyFill="1"/>
    <xf numFmtId="0" fontId="3" fillId="4" borderId="0" xfId="0" applyFont="1" applyFill="1" applyProtection="1">
      <protection locked="0"/>
    </xf>
    <xf numFmtId="0" fontId="2" fillId="2" borderId="0" xfId="0" applyFont="1" applyFill="1"/>
    <xf numFmtId="0" fontId="5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3" fillId="5" borderId="0" xfId="0" applyFont="1" applyFill="1"/>
    <xf numFmtId="164" fontId="3" fillId="5" borderId="0" xfId="0" applyNumberFormat="1" applyFont="1" applyFill="1"/>
    <xf numFmtId="0" fontId="1" fillId="4" borderId="0" xfId="0" applyFont="1" applyFill="1"/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E8E8"/>
      <color rgb="FFE40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0</xdr:row>
      <xdr:rowOff>127000</xdr:rowOff>
    </xdr:from>
    <xdr:to>
      <xdr:col>4</xdr:col>
      <xdr:colOff>101600</xdr:colOff>
      <xdr:row>0</xdr:row>
      <xdr:rowOff>1143000</xdr:rowOff>
    </xdr:to>
    <xdr:pic>
      <xdr:nvPicPr>
        <xdr:cNvPr id="2" name="Imagen 1" descr="UGT_ServiciosPublicos (1)">
          <a:extLst>
            <a:ext uri="{FF2B5EF4-FFF2-40B4-BE49-F238E27FC236}">
              <a16:creationId xmlns:a16="http://schemas.microsoft.com/office/drawing/2014/main" id="{81193DB3-9D9E-DB4B-9DD3-60B0BA10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27000"/>
          <a:ext cx="50292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977900</xdr:colOff>
      <xdr:row>1</xdr:row>
      <xdr:rowOff>139700</xdr:rowOff>
    </xdr:from>
    <xdr:to>
      <xdr:col>7</xdr:col>
      <xdr:colOff>787400</xdr:colOff>
      <xdr:row>5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3581643-41EC-2463-D634-9ADA962A9107}"/>
            </a:ext>
          </a:extLst>
        </xdr:cNvPr>
        <xdr:cNvSpPr txBox="1"/>
      </xdr:nvSpPr>
      <xdr:spPr>
        <a:xfrm>
          <a:off x="5842000" y="1409700"/>
          <a:ext cx="504190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Calculadora</a:t>
          </a:r>
          <a:r>
            <a:rPr lang="es-ES" sz="2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Convenio especial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 la Seguridad Social</a:t>
          </a:r>
          <a:endParaRPr lang="es-ES" sz="2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ES_trad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workbookViewId="0">
      <selection activeCell="E8" sqref="E8"/>
    </sheetView>
  </sheetViews>
  <sheetFormatPr baseColWidth="10" defaultColWidth="10.84375" defaultRowHeight="15.5"/>
  <cols>
    <col min="1" max="1" width="10.84375" style="2"/>
    <col min="2" max="2" width="32" style="2" customWidth="1"/>
    <col min="3" max="3" width="21" style="2" customWidth="1"/>
    <col min="4" max="4" width="14.3046875" style="2" customWidth="1"/>
    <col min="5" max="5" width="19" style="2" customWidth="1"/>
    <col min="6" max="6" width="17.15234375" style="2" customWidth="1"/>
    <col min="7" max="7" width="18.15234375" style="2" customWidth="1"/>
    <col min="8" max="8" width="13.84375" style="2" customWidth="1"/>
    <col min="9" max="9" width="17" style="2" customWidth="1"/>
    <col min="10" max="10" width="20.3046875" style="2" customWidth="1"/>
    <col min="11" max="16384" width="10.84375" style="2"/>
  </cols>
  <sheetData>
    <row r="1" spans="1:17" ht="10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17.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"/>
      <c r="N2" s="5"/>
      <c r="O2" s="5"/>
    </row>
    <row r="3" spans="1:17" ht="23">
      <c r="A3" s="1"/>
      <c r="B3" s="12" t="s">
        <v>6</v>
      </c>
      <c r="C3" s="13">
        <f>C4-C4*C5</f>
        <v>0</v>
      </c>
      <c r="D3" s="1"/>
      <c r="K3" s="1"/>
      <c r="L3" s="1"/>
      <c r="M3" s="5"/>
      <c r="N3" s="5"/>
      <c r="O3" s="5"/>
    </row>
    <row r="4" spans="1:17" ht="17.5">
      <c r="A4" s="1"/>
      <c r="B4" s="14" t="s">
        <v>3</v>
      </c>
      <c r="C4" s="15">
        <f>SUM(G11:G37)</f>
        <v>0</v>
      </c>
      <c r="D4" s="1"/>
      <c r="K4" s="1"/>
      <c r="L4" s="1"/>
      <c r="M4" s="5"/>
      <c r="N4" s="5"/>
      <c r="O4" s="5"/>
    </row>
    <row r="5" spans="1:17" ht="17.5">
      <c r="A5" s="1"/>
      <c r="B5" s="14" t="s">
        <v>2</v>
      </c>
      <c r="C5" s="14">
        <v>0.77</v>
      </c>
      <c r="D5" s="1"/>
      <c r="K5" s="1"/>
      <c r="L5" s="1"/>
    </row>
    <row r="6" spans="1:17" ht="17.5">
      <c r="A6" s="1"/>
      <c r="D6" s="1"/>
      <c r="K6" s="1"/>
      <c r="L6" s="1"/>
    </row>
    <row r="7" spans="1:17" ht="17.5">
      <c r="A7" s="1"/>
      <c r="D7" s="1"/>
      <c r="K7" s="1"/>
      <c r="L7" s="1"/>
    </row>
    <row r="8" spans="1:17" ht="17.5">
      <c r="A8" s="1"/>
      <c r="D8" s="1"/>
      <c r="K8" s="1"/>
      <c r="L8" s="1"/>
    </row>
    <row r="9" spans="1:17" ht="17.5">
      <c r="A9" s="1"/>
      <c r="D9" s="1"/>
      <c r="K9" s="1"/>
      <c r="L9" s="1"/>
    </row>
    <row r="10" spans="1:17" ht="36">
      <c r="A10" s="1"/>
      <c r="B10" s="7" t="s">
        <v>0</v>
      </c>
      <c r="C10" s="7" t="s">
        <v>1</v>
      </c>
      <c r="D10" s="7" t="s">
        <v>7</v>
      </c>
      <c r="E10" s="7" t="s">
        <v>8</v>
      </c>
      <c r="F10" s="7" t="s">
        <v>4</v>
      </c>
      <c r="G10" s="7" t="s">
        <v>5</v>
      </c>
    </row>
    <row r="11" spans="1:17" ht="17.5">
      <c r="A11" s="1"/>
      <c r="B11" s="17">
        <v>1980</v>
      </c>
      <c r="C11" s="3">
        <v>24960</v>
      </c>
      <c r="D11" s="4">
        <v>150.01262125419206</v>
      </c>
      <c r="E11" s="4">
        <f>D11*28.3/100</f>
        <v>42.453571814936346</v>
      </c>
      <c r="F11" s="6"/>
      <c r="G11" s="4">
        <f>F11*E11</f>
        <v>0</v>
      </c>
    </row>
    <row r="12" spans="1:17" ht="17.5">
      <c r="A12" s="1"/>
      <c r="B12" s="18">
        <v>1981</v>
      </c>
      <c r="C12" s="8">
        <v>24960</v>
      </c>
      <c r="D12" s="9">
        <v>150.01262125419206</v>
      </c>
      <c r="E12" s="9">
        <f t="shared" ref="E12:E37" si="0">D12*28.3/100</f>
        <v>42.453571814936346</v>
      </c>
      <c r="F12" s="10"/>
      <c r="G12" s="9">
        <f t="shared" ref="G12:G37" si="1">F12*E12</f>
        <v>0</v>
      </c>
    </row>
    <row r="13" spans="1:17" ht="17.5">
      <c r="A13" s="1"/>
      <c r="B13" s="17">
        <v>1982</v>
      </c>
      <c r="C13" s="3">
        <v>30810</v>
      </c>
      <c r="D13" s="4">
        <v>185.17182936064333</v>
      </c>
      <c r="E13" s="4">
        <f t="shared" si="0"/>
        <v>52.403627709062064</v>
      </c>
      <c r="F13" s="6"/>
      <c r="G13" s="4">
        <f t="shared" si="1"/>
        <v>0</v>
      </c>
      <c r="O13" s="5"/>
      <c r="P13" s="5"/>
      <c r="Q13" s="5"/>
    </row>
    <row r="14" spans="1:17" ht="17.5">
      <c r="A14" s="1"/>
      <c r="B14" s="18">
        <v>1983</v>
      </c>
      <c r="C14" s="8">
        <v>34830</v>
      </c>
      <c r="D14" s="9">
        <v>209.33251595687139</v>
      </c>
      <c r="E14" s="9">
        <f t="shared" si="0"/>
        <v>59.241102015794603</v>
      </c>
      <c r="F14" s="10"/>
      <c r="G14" s="9">
        <f t="shared" si="1"/>
        <v>0</v>
      </c>
    </row>
    <row r="15" spans="1:17" ht="17.5">
      <c r="A15" s="1"/>
      <c r="B15" s="17">
        <v>1984</v>
      </c>
      <c r="C15" s="3">
        <v>40530</v>
      </c>
      <c r="D15" s="4">
        <v>243.59020590674697</v>
      </c>
      <c r="E15" s="4">
        <f t="shared" si="0"/>
        <v>68.936028271609388</v>
      </c>
      <c r="F15" s="6"/>
      <c r="G15" s="4">
        <f t="shared" si="1"/>
        <v>0</v>
      </c>
    </row>
    <row r="16" spans="1:17" ht="17.5">
      <c r="A16" s="1"/>
      <c r="B16" s="18">
        <v>1985</v>
      </c>
      <c r="C16" s="8">
        <v>43370</v>
      </c>
      <c r="D16" s="9">
        <v>260.65894967124638</v>
      </c>
      <c r="E16" s="9">
        <f t="shared" si="0"/>
        <v>73.766482756962716</v>
      </c>
      <c r="F16" s="10"/>
      <c r="G16" s="9">
        <f t="shared" si="1"/>
        <v>0</v>
      </c>
    </row>
    <row r="17" spans="1:12" ht="17.5">
      <c r="A17" s="1"/>
      <c r="B17" s="17">
        <v>1986</v>
      </c>
      <c r="C17" s="3">
        <v>46830</v>
      </c>
      <c r="D17" s="4">
        <v>281.45396848292523</v>
      </c>
      <c r="E17" s="4">
        <f t="shared" si="0"/>
        <v>79.651473080667841</v>
      </c>
      <c r="F17" s="6"/>
      <c r="G17" s="4">
        <f t="shared" si="1"/>
        <v>0</v>
      </c>
    </row>
    <row r="18" spans="1:12" ht="17.5">
      <c r="A18" s="1"/>
      <c r="B18" s="18">
        <v>1987</v>
      </c>
      <c r="C18" s="8">
        <v>49170</v>
      </c>
      <c r="D18" s="9">
        <v>295.51765172550574</v>
      </c>
      <c r="E18" s="9">
        <f t="shared" si="0"/>
        <v>83.631495438318126</v>
      </c>
      <c r="F18" s="10"/>
      <c r="G18" s="9">
        <f t="shared" si="1"/>
        <v>0</v>
      </c>
      <c r="K18" s="1"/>
      <c r="L18" s="1"/>
    </row>
    <row r="19" spans="1:12" ht="17.5">
      <c r="A19" s="1"/>
      <c r="B19" s="17">
        <v>1988</v>
      </c>
      <c r="C19" s="3">
        <v>51390</v>
      </c>
      <c r="D19" s="4">
        <v>308.86012044282575</v>
      </c>
      <c r="E19" s="4">
        <f t="shared" si="0"/>
        <v>87.407414085319687</v>
      </c>
      <c r="F19" s="6"/>
      <c r="G19" s="4">
        <f t="shared" si="1"/>
        <v>0</v>
      </c>
      <c r="K19" s="1"/>
      <c r="L19" s="1"/>
    </row>
    <row r="20" spans="1:12" ht="17.5">
      <c r="A20" s="1"/>
      <c r="B20" s="18">
        <v>1989</v>
      </c>
      <c r="C20" s="8">
        <v>54480</v>
      </c>
      <c r="D20" s="9">
        <v>327.43139446828462</v>
      </c>
      <c r="E20" s="9">
        <f t="shared" si="0"/>
        <v>92.663084634524552</v>
      </c>
      <c r="F20" s="10"/>
      <c r="G20" s="9">
        <f t="shared" si="1"/>
        <v>0</v>
      </c>
      <c r="K20" s="1"/>
      <c r="L20" s="1"/>
    </row>
    <row r="21" spans="1:12" ht="17.5">
      <c r="A21" s="1"/>
      <c r="B21" s="17">
        <v>1990</v>
      </c>
      <c r="C21" s="3">
        <v>58350</v>
      </c>
      <c r="D21" s="4">
        <v>350.69056290793696</v>
      </c>
      <c r="E21" s="4">
        <f t="shared" si="0"/>
        <v>99.245429302946164</v>
      </c>
      <c r="F21" s="6"/>
      <c r="G21" s="4">
        <f t="shared" si="1"/>
        <v>0</v>
      </c>
      <c r="K21" s="1"/>
      <c r="L21" s="1"/>
    </row>
    <row r="22" spans="1:12" ht="17.5">
      <c r="A22" s="1"/>
      <c r="B22" s="18">
        <v>1991</v>
      </c>
      <c r="C22" s="8">
        <v>62130</v>
      </c>
      <c r="D22" s="9">
        <v>373.40882045364395</v>
      </c>
      <c r="E22" s="9">
        <f t="shared" si="0"/>
        <v>105.67469618838123</v>
      </c>
      <c r="F22" s="10"/>
      <c r="G22" s="9">
        <f t="shared" si="1"/>
        <v>0</v>
      </c>
      <c r="K22" s="1"/>
      <c r="L22" s="1"/>
    </row>
    <row r="23" spans="1:12" ht="17.5">
      <c r="A23" s="1"/>
      <c r="B23" s="17">
        <v>1992</v>
      </c>
      <c r="C23" s="3">
        <v>65670</v>
      </c>
      <c r="D23" s="4">
        <v>394.68464894882982</v>
      </c>
      <c r="E23" s="4">
        <f t="shared" si="0"/>
        <v>111.69575565251884</v>
      </c>
      <c r="F23" s="6"/>
      <c r="G23" s="4">
        <f t="shared" si="1"/>
        <v>0</v>
      </c>
      <c r="K23" s="1"/>
      <c r="L23" s="1"/>
    </row>
    <row r="24" spans="1:12" ht="17.5">
      <c r="A24" s="1"/>
      <c r="B24" s="18">
        <v>1993</v>
      </c>
      <c r="C24" s="8">
        <v>68310</v>
      </c>
      <c r="D24" s="9">
        <v>410.55136850456171</v>
      </c>
      <c r="E24" s="9">
        <f t="shared" si="0"/>
        <v>116.18603728679096</v>
      </c>
      <c r="F24" s="10"/>
      <c r="G24" s="9">
        <f t="shared" si="1"/>
        <v>0</v>
      </c>
      <c r="K24" s="1"/>
      <c r="L24" s="1"/>
    </row>
    <row r="25" spans="1:12" ht="17.5">
      <c r="A25" s="1"/>
      <c r="B25" s="17">
        <v>1994</v>
      </c>
      <c r="C25" s="3">
        <v>70680</v>
      </c>
      <c r="D25" s="4">
        <v>424.79535537845732</v>
      </c>
      <c r="E25" s="4">
        <f t="shared" si="0"/>
        <v>120.21708557210343</v>
      </c>
      <c r="F25" s="6"/>
      <c r="G25" s="4">
        <f t="shared" si="1"/>
        <v>0</v>
      </c>
      <c r="K25" s="1"/>
      <c r="L25" s="1"/>
    </row>
    <row r="26" spans="1:12" ht="17.5">
      <c r="A26" s="1"/>
      <c r="B26" s="18">
        <v>1995</v>
      </c>
      <c r="C26" s="8">
        <v>73140</v>
      </c>
      <c r="D26" s="9">
        <v>439.58025314629839</v>
      </c>
      <c r="E26" s="9">
        <f t="shared" si="0"/>
        <v>124.40121164040245</v>
      </c>
      <c r="F26" s="10"/>
      <c r="G26" s="9">
        <f t="shared" si="1"/>
        <v>0</v>
      </c>
      <c r="K26" s="1"/>
      <c r="L26" s="1"/>
    </row>
    <row r="27" spans="1:12" ht="17.5">
      <c r="A27" s="1"/>
      <c r="B27" s="17">
        <v>1996</v>
      </c>
      <c r="C27" s="3">
        <v>75690</v>
      </c>
      <c r="D27" s="4">
        <v>454.90606180808481</v>
      </c>
      <c r="E27" s="4">
        <f t="shared" si="0"/>
        <v>128.73841549168802</v>
      </c>
      <c r="F27" s="6"/>
      <c r="G27" s="4">
        <f t="shared" si="1"/>
        <v>0</v>
      </c>
      <c r="K27" s="1"/>
      <c r="L27" s="1"/>
    </row>
    <row r="28" spans="1:12" ht="17.5">
      <c r="A28" s="1"/>
      <c r="B28" s="18">
        <v>1997</v>
      </c>
      <c r="C28" s="8">
        <v>77730</v>
      </c>
      <c r="D28" s="9">
        <v>467.166708737514</v>
      </c>
      <c r="E28" s="9">
        <f t="shared" si="0"/>
        <v>132.20817857271646</v>
      </c>
      <c r="F28" s="10"/>
      <c r="G28" s="9">
        <f t="shared" si="1"/>
        <v>0</v>
      </c>
      <c r="K28" s="1"/>
      <c r="L28" s="1"/>
    </row>
    <row r="29" spans="1:12" ht="17.5">
      <c r="A29" s="1"/>
      <c r="B29" s="17">
        <v>1998</v>
      </c>
      <c r="C29" s="3">
        <v>79380</v>
      </c>
      <c r="D29" s="4">
        <v>477.0834084598464</v>
      </c>
      <c r="E29" s="4">
        <f t="shared" si="0"/>
        <v>135.01460459413653</v>
      </c>
      <c r="F29" s="6"/>
      <c r="G29" s="4">
        <f t="shared" si="1"/>
        <v>0</v>
      </c>
      <c r="K29" s="1"/>
      <c r="L29" s="1"/>
    </row>
    <row r="30" spans="1:12" ht="17.5">
      <c r="A30" s="1"/>
      <c r="B30" s="18">
        <v>1999</v>
      </c>
      <c r="C30" s="8">
        <v>80820</v>
      </c>
      <c r="D30" s="9">
        <v>485.73798276297288</v>
      </c>
      <c r="E30" s="9">
        <f t="shared" si="0"/>
        <v>137.46384912192133</v>
      </c>
      <c r="F30" s="10"/>
      <c r="G30" s="9">
        <f t="shared" si="1"/>
        <v>0</v>
      </c>
      <c r="K30" s="1"/>
      <c r="L30" s="1"/>
    </row>
    <row r="31" spans="1:12" ht="17.5">
      <c r="A31" s="1"/>
      <c r="B31" s="17">
        <v>2000</v>
      </c>
      <c r="C31" s="3">
        <v>82470</v>
      </c>
      <c r="D31" s="4">
        <v>495.65468248530527</v>
      </c>
      <c r="E31" s="4">
        <f t="shared" si="0"/>
        <v>140.27027514334139</v>
      </c>
      <c r="F31" s="6"/>
      <c r="G31" s="4">
        <f t="shared" si="1"/>
        <v>0</v>
      </c>
      <c r="H31" s="1"/>
      <c r="I31" s="1"/>
      <c r="J31" s="1"/>
      <c r="K31" s="1"/>
      <c r="L31" s="1"/>
    </row>
    <row r="32" spans="1:12" ht="17.5">
      <c r="A32" s="1"/>
      <c r="B32" s="18">
        <v>2001</v>
      </c>
      <c r="C32" s="8">
        <v>84150</v>
      </c>
      <c r="D32" s="9">
        <v>505.75168583895282</v>
      </c>
      <c r="E32" s="9">
        <f t="shared" si="0"/>
        <v>143.12772709242364</v>
      </c>
      <c r="F32" s="10"/>
      <c r="G32" s="9">
        <f t="shared" si="1"/>
        <v>0</v>
      </c>
      <c r="H32" s="1"/>
      <c r="I32" s="1"/>
      <c r="J32" s="1"/>
      <c r="K32" s="1"/>
      <c r="L32" s="1"/>
    </row>
    <row r="33" spans="1:12" ht="17.5">
      <c r="A33" s="1"/>
      <c r="B33" s="17">
        <v>2002</v>
      </c>
      <c r="C33" s="3"/>
      <c r="D33" s="4">
        <v>516</v>
      </c>
      <c r="E33" s="4">
        <f t="shared" si="0"/>
        <v>146.02800000000002</v>
      </c>
      <c r="F33" s="6"/>
      <c r="G33" s="4">
        <f t="shared" si="1"/>
        <v>0</v>
      </c>
      <c r="H33" s="1"/>
      <c r="I33" s="1"/>
      <c r="J33" s="1"/>
      <c r="K33" s="1"/>
      <c r="L33" s="1"/>
    </row>
    <row r="34" spans="1:12" ht="17.5">
      <c r="A34" s="1"/>
      <c r="B34" s="18">
        <v>2003</v>
      </c>
      <c r="C34" s="8"/>
      <c r="D34" s="9">
        <v>526.5</v>
      </c>
      <c r="E34" s="9">
        <f t="shared" si="0"/>
        <v>148.99950000000001</v>
      </c>
      <c r="F34" s="10"/>
      <c r="G34" s="9">
        <f t="shared" si="1"/>
        <v>0</v>
      </c>
      <c r="H34" s="1"/>
      <c r="I34" s="1"/>
      <c r="J34" s="1"/>
      <c r="K34" s="1"/>
      <c r="L34" s="1"/>
    </row>
    <row r="35" spans="1:12" ht="17.5">
      <c r="B35" s="17">
        <v>2004</v>
      </c>
      <c r="C35" s="3"/>
      <c r="D35" s="4">
        <v>537.29999999999995</v>
      </c>
      <c r="E35" s="4">
        <f t="shared" si="0"/>
        <v>152.05589999999998</v>
      </c>
      <c r="F35" s="6"/>
      <c r="G35" s="4">
        <f t="shared" si="1"/>
        <v>0</v>
      </c>
    </row>
    <row r="36" spans="1:12" ht="17.5">
      <c r="B36" s="18">
        <v>2005</v>
      </c>
      <c r="C36" s="8"/>
      <c r="D36" s="9">
        <v>598.5</v>
      </c>
      <c r="E36" s="9">
        <f t="shared" si="0"/>
        <v>169.37549999999999</v>
      </c>
      <c r="F36" s="10"/>
      <c r="G36" s="9">
        <f t="shared" si="1"/>
        <v>0</v>
      </c>
    </row>
    <row r="37" spans="1:12" ht="17.5">
      <c r="B37" s="17">
        <v>2006</v>
      </c>
      <c r="C37" s="3"/>
      <c r="D37" s="4">
        <v>631.20000000000005</v>
      </c>
      <c r="E37" s="4">
        <f t="shared" si="0"/>
        <v>178.62960000000004</v>
      </c>
      <c r="F37" s="6"/>
      <c r="G37" s="4">
        <f t="shared" si="1"/>
        <v>0</v>
      </c>
    </row>
    <row r="42" spans="1:12">
      <c r="B42" s="11" t="s">
        <v>9</v>
      </c>
      <c r="C42" s="5"/>
      <c r="D42" s="5"/>
      <c r="E42" s="5"/>
      <c r="F42" s="5"/>
    </row>
    <row r="43" spans="1:12">
      <c r="B43" s="5" t="s">
        <v>10</v>
      </c>
      <c r="C43" s="5"/>
      <c r="D43" s="5"/>
      <c r="E43" s="5"/>
      <c r="F43" s="5"/>
    </row>
    <row r="44" spans="1:12">
      <c r="B44" s="5" t="s">
        <v>11</v>
      </c>
      <c r="C44" s="5"/>
      <c r="D44" s="5"/>
      <c r="E44" s="5"/>
      <c r="F44" s="5"/>
    </row>
    <row r="45" spans="1:12">
      <c r="B45" s="5"/>
      <c r="C45" s="5"/>
      <c r="D45" s="5"/>
      <c r="E45" s="5"/>
      <c r="F45" s="5"/>
    </row>
    <row r="46" spans="1:12">
      <c r="B46" s="5" t="s">
        <v>12</v>
      </c>
      <c r="C46" s="5"/>
      <c r="D46" s="5"/>
      <c r="E46" s="5"/>
      <c r="F46" s="5"/>
    </row>
    <row r="47" spans="1:12">
      <c r="B47" s="5"/>
      <c r="C47" s="5"/>
      <c r="D47" s="5"/>
      <c r="E47" s="5"/>
      <c r="F47" s="5"/>
    </row>
    <row r="48" spans="1:12">
      <c r="B48" s="16" t="s">
        <v>13</v>
      </c>
      <c r="C48" s="16"/>
      <c r="D48" s="16"/>
      <c r="E48" s="5"/>
      <c r="F48" s="5"/>
    </row>
    <row r="49" spans="2:6">
      <c r="B49" s="16" t="s">
        <v>14</v>
      </c>
      <c r="C49" s="16"/>
      <c r="D49" s="16"/>
      <c r="E49" s="5"/>
      <c r="F49" s="5"/>
    </row>
  </sheetData>
  <sheetProtection algorithmName="SHA-512" hashValue="g5S1xE3H/gIbiscqxA4HoZSfq7EMJdf+5EJE0Iqgud94p2SX0LxAOOVWFIxEDKVqY8rBvlWKRdO1DEVlRvf1cw==" saltValue="ix/qHdyb2ELBxaQkYquyrw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7D4C8F22725E48A5D1968F0AAE5BCA" ma:contentTypeVersion="25" ma:contentTypeDescription="Crear nuevo documento." ma:contentTypeScope="" ma:versionID="44b1e6082725857a40a28c9d6462ab55">
  <xsd:schema xmlns:xsd="http://www.w3.org/2001/XMLSchema" xmlns:xs="http://www.w3.org/2001/XMLSchema" xmlns:p="http://schemas.microsoft.com/office/2006/metadata/properties" xmlns:ns2="d211e658-d9e6-4b34-ac83-73c84aaabe28" xmlns:ns3="04563a6d-ebf8-49e4-8711-27331155ce37" targetNamespace="http://schemas.microsoft.com/office/2006/metadata/properties" ma:root="true" ma:fieldsID="69ae71e6c49fe2988a2f3172b8ae4594" ns2:_="" ns3:_="">
    <xsd:import namespace="d211e658-d9e6-4b34-ac83-73c84aaabe28"/>
    <xsd:import namespace="04563a6d-ebf8-49e4-8711-27331155ce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ocation" minOccurs="0"/>
                <xsd:element ref="ns2:86938525-a736-4ce2-b119-c568f5f1bb88CountryOrRegion" minOccurs="0"/>
                <xsd:element ref="ns2:86938525-a736-4ce2-b119-c568f5f1bb88State" minOccurs="0"/>
                <xsd:element ref="ns2:86938525-a736-4ce2-b119-c568f5f1bb88City" minOccurs="0"/>
                <xsd:element ref="ns2:86938525-a736-4ce2-b119-c568f5f1bb88PostalCode" minOccurs="0"/>
                <xsd:element ref="ns2:86938525-a736-4ce2-b119-c568f5f1bb88Street" minOccurs="0"/>
                <xsd:element ref="ns2:86938525-a736-4ce2-b119-c568f5f1bb88GeoLoc" minOccurs="0"/>
                <xsd:element ref="ns2:86938525-a736-4ce2-b119-c568f5f1bb88DispNam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1e658-d9e6-4b34-ac83-73c84aaab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ocation" ma:index="12" nillable="true" ma:displayName="Location" ma:format="Dropdown" ma:internalName="Location">
      <xsd:simpleType>
        <xsd:restriction base="dms:Unknown"/>
      </xsd:simpleType>
    </xsd:element>
    <xsd:element name="86938525-a736-4ce2-b119-c568f5f1bb88CountryOrRegion" ma:index="13" nillable="true" ma:displayName="Location: Country/Region" ma:internalName="CountryOrRegion" ma:readOnly="true">
      <xsd:simpleType>
        <xsd:restriction base="dms:Text"/>
      </xsd:simpleType>
    </xsd:element>
    <xsd:element name="86938525-a736-4ce2-b119-c568f5f1bb88State" ma:index="14" nillable="true" ma:displayName="Location: State" ma:internalName="State" ma:readOnly="true">
      <xsd:simpleType>
        <xsd:restriction base="dms:Text"/>
      </xsd:simpleType>
    </xsd:element>
    <xsd:element name="86938525-a736-4ce2-b119-c568f5f1bb88City" ma:index="15" nillable="true" ma:displayName="Location: City" ma:internalName="City" ma:readOnly="true">
      <xsd:simpleType>
        <xsd:restriction base="dms:Text"/>
      </xsd:simpleType>
    </xsd:element>
    <xsd:element name="86938525-a736-4ce2-b119-c568f5f1bb88PostalCode" ma:index="16" nillable="true" ma:displayName="Location: Postal Code" ma:internalName="PostalCode" ma:readOnly="true">
      <xsd:simpleType>
        <xsd:restriction base="dms:Text"/>
      </xsd:simpleType>
    </xsd:element>
    <xsd:element name="86938525-a736-4ce2-b119-c568f5f1bb88Street" ma:index="17" nillable="true" ma:displayName="Location: Street" ma:internalName="Street" ma:readOnly="true">
      <xsd:simpleType>
        <xsd:restriction base="dms:Text"/>
      </xsd:simpleType>
    </xsd:element>
    <xsd:element name="86938525-a736-4ce2-b119-c568f5f1bb88GeoLoc" ma:index="18" nillable="true" ma:displayName="Location: Coordinates" ma:internalName="GeoLoc" ma:readOnly="true">
      <xsd:simpleType>
        <xsd:restriction base="dms:Unknown"/>
      </xsd:simpleType>
    </xsd:element>
    <xsd:element name="86938525-a736-4ce2-b119-c568f5f1bb88DispName" ma:index="19" nillable="true" ma:displayName="Location: Name" ma:internalName="DispNam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02575e52-3e5f-4a4c-9122-9f0195bc6a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63a6d-ebf8-49e4-8711-27331155ce37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0b0dbc8b-fad7-49f2-9eaf-42cd2528a497}" ma:internalName="TaxCatchAll" ma:showField="CatchAllData" ma:web="04563a6d-ebf8-49e4-8711-27331155ce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E5A34D-7887-466A-B6A8-49A246D860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1e658-d9e6-4b34-ac83-73c84aaabe28"/>
    <ds:schemaRef ds:uri="04563a6d-ebf8-49e4-8711-27331155c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B1717D-4139-41BE-A98D-6B3D79FB5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Becerra García</dc:creator>
  <cp:lastModifiedBy>Oscar Melchor Alba Robles</cp:lastModifiedBy>
  <dcterms:created xsi:type="dcterms:W3CDTF">2024-08-02T05:35:37Z</dcterms:created>
  <dcterms:modified xsi:type="dcterms:W3CDTF">2024-09-03T07:33:00Z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0x010100207D4C8F22725E48A5D1968F0AAE5BCA</vt:lpwstr>
  </property>
</Properties>
</file>